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2024-25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<sst xmlns="http://schemas.openxmlformats.org/spreadsheetml/2006/main" count="443" uniqueCount="157">
  <si>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</si>
  <si>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</si>
  <si>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</si>
  <si>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</si>
  <si>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</si>
  <si>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</si>
  <si>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</si>
  <si>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</si>
  <si>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</si>
  <si>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</si>
  <si>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</si>
  <si>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</si>
  <si>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</si>
  <si>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</si>
  <si>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</si>
  <si>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</si>
  <si>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</si>
  <si>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</si>
  <si>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</si>
  <si>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</si>
  <si>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</si>
  <si>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</si>
  <si>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</si>
  <si>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</si>
  <si>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</si>
  <si>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</si>
  <si>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</si>
  <si>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</si>
  <si>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</si>
  <si>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</si>
  <si>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</si>
  <si>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</si>
  <si>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</si>
  <si>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</si>
  <si>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</si>
  <si>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</si>
  <si>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</si>
  <si>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</si>
  <si>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</si>
  <si>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</si>
  <si>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</si>
  <si>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</si>
  <si>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</si>
  <si>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</si>
  <si>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</si>
  <si>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</si>
  <si>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</si>
  <si>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</si>
  <si>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</si>
  <si>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</si>
  <si>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</si>
  <si>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</si>
  <si>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</si>
  <si>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</si>
  <si>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</si>
  <si>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</si>
  <si>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</si>
  <si>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</si>
  <si>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</si>
  <si>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</si>
  <si>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</si>
  <si>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</si>
  <si>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</si>
  <si>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</si>
  <si>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</si>
  <si>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</si>
  <si>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</si>
  <si>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</si>
  <si>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</si>
  <si>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</si>
  <si>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</si>
  <si>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</si>
  <si>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</si>
  <si>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</si>
  <si>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</si>
  <si>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</si>
  <si>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</si>
  <si>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</si>
  <si>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</si>
  <si>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</si>
  <si>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</si>
  <si>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</si>
  <si>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</si>
  <si>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</si>
  <si>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</si>
  <si>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</si>
  <si>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</si>
  <si>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</si>
  <si>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</si>
  <si>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</si>
  <si>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</si>
  <si>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</si>
  <si>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</si>
  <si>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</si>
  <si>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</si>
  <si>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</si>
  <si>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</si>
  <si>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</si>
  <si>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</si>
  <si>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</si>
  <si>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</si>
  <si>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</si>
  <si>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</si>
  <si>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</si>
  <si>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</si>
  <si>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</si>
  <si>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</si>
  <si>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</si>
  <si>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</si>
  <si>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</si>
  <si>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</si>
  <si>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</si>
  <si>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</si>
  <si>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</si>
  <si>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</si>
  <si>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</si>
  <si>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</si>
  <si>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</si>
  <si>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</si>
  <si>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</si>
  <si>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</si>
  <si>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</si>
  <si>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</si>
  <si>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</si>
  <si>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</si>
  <si>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</si>
  <si>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</si>
  <si>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</si>
  <si>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</si>
  <si>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</si>
  <si>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</si>
  <si>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</si>
  <si>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</si>
  <si>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</si>
  <si>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</si>
  <si>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</si>
  <si>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</si>
  <si>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</si>
  <si>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</si>
  <si>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</si>
  <si>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</si>
  <si>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</si>
  <si>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</si>
  <si>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</si>
  <si>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>№75, 2013</t>
  </si>
  <si>
    <t>Салат картофельный с огурцами солеными и зеленым горошком</t>
  </si>
  <si>
    <t xml:space="preserve">Каша манная молочная с маслом </t>
  </si>
  <si>
    <t>№78, 2004</t>
  </si>
  <si>
    <t>Икра свекольная</t>
  </si>
  <si>
    <t xml:space="preserve"> №108, 2013</t>
  </si>
  <si>
    <t>№69, 2013</t>
  </si>
  <si>
    <t>Салат Овощной с зеленым горошком</t>
  </si>
  <si>
    <t>Икра морковная</t>
  </si>
  <si>
    <t>Котлета Любительская из минтая</t>
  </si>
  <si>
    <t xml:space="preserve">директор </t>
  </si>
  <si>
    <t>МБОУ СОШ № 103</t>
  </si>
  <si>
    <t xml:space="preserve">Громова И.А.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</si>
</sst>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P34" sqref="P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155</v>
      </c>
      <c r="D1" s="60"/>
      <c r="E1" s="60"/>
      <c r="F1" s="12" t="s">
        <v>16</v>
      </c>
      <c r="G1" s="2" t="s">
        <v>17</v>
      </c>
      <c r="H1" s="61" t="s">
        <v>154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156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205</v>
      </c>
      <c r="G6" s="40">
        <v>7</v>
      </c>
      <c r="H6" s="40">
        <v>13.1</v>
      </c>
      <c r="I6" s="41">
        <v>32.4</v>
      </c>
      <c r="J6" s="40">
        <v>275.2</v>
      </c>
      <c r="K6" s="41" t="s">
        <v>94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92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93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143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80</v>
      </c>
      <c r="L10" s="43">
        <v>19.899999999999999</v>
      </c>
    </row>
    <row r="11" spans="1:12" ht="25.5" x14ac:dyDescent="0.25">
      <c r="A11" s="23"/>
      <c r="B11" s="15"/>
      <c r="C11" s="11"/>
      <c r="D11" s="51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13.5</v>
      </c>
      <c r="H13" s="19">
        <f t="shared" si="0"/>
        <v>15.7</v>
      </c>
      <c r="I13" s="19">
        <f t="shared" si="0"/>
        <v>82.4</v>
      </c>
      <c r="J13" s="19">
        <f t="shared" si="0"/>
        <v>524.20000000000005</v>
      </c>
      <c r="K13" s="25"/>
      <c r="L13" s="19">
        <f t="shared" ref="L13" si="1">SUM(L6:L12)</f>
        <v>84.960000000000008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100</v>
      </c>
      <c r="G14" s="43">
        <v>1.8</v>
      </c>
      <c r="H14" s="43">
        <v>6.3</v>
      </c>
      <c r="I14" s="44">
        <v>10.199999999999999</v>
      </c>
      <c r="J14" s="43">
        <v>104.2</v>
      </c>
      <c r="K14" s="44" t="s">
        <v>144</v>
      </c>
      <c r="L14" s="43">
        <v>26.5</v>
      </c>
    </row>
    <row r="15" spans="1:12" ht="25.5" x14ac:dyDescent="0.25">
      <c r="A15" s="23"/>
      <c r="B15" s="15"/>
      <c r="C15" s="11"/>
      <c r="D15" s="7" t="s">
        <v>27</v>
      </c>
      <c r="E15" s="42" t="s">
        <v>75</v>
      </c>
      <c r="F15" s="43">
        <v>260</v>
      </c>
      <c r="G15" s="43">
        <v>2.2999999999999998</v>
      </c>
      <c r="H15" s="43">
        <v>5.6</v>
      </c>
      <c r="I15" s="44">
        <v>15.8</v>
      </c>
      <c r="J15" s="43">
        <v>122.8</v>
      </c>
      <c r="K15" s="44" t="s">
        <v>76</v>
      </c>
      <c r="L15" s="43">
        <v>20.2</v>
      </c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125</v>
      </c>
      <c r="G16" s="43">
        <v>10</v>
      </c>
      <c r="H16" s="43">
        <v>12.8</v>
      </c>
      <c r="I16" s="44">
        <v>11.5</v>
      </c>
      <c r="J16" s="43">
        <v>200.8</v>
      </c>
      <c r="K16" s="44" t="s">
        <v>42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129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96</v>
      </c>
      <c r="L17" s="43">
        <v>18.36</v>
      </c>
    </row>
    <row r="18" spans="1:12" ht="15" x14ac:dyDescent="0.25">
      <c r="A18" s="23"/>
      <c r="B18" s="15"/>
      <c r="C18" s="11"/>
      <c r="D18" s="7" t="s">
        <v>30</v>
      </c>
      <c r="E18" s="42" t="s">
        <v>137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50</v>
      </c>
      <c r="F21" s="43">
        <v>120</v>
      </c>
      <c r="G21" s="43">
        <v>1</v>
      </c>
      <c r="H21" s="43">
        <v>0.2</v>
      </c>
      <c r="I21" s="44">
        <v>9</v>
      </c>
      <c r="J21" s="43">
        <v>42</v>
      </c>
      <c r="K21" s="44" t="s">
        <v>41</v>
      </c>
      <c r="L21" s="43">
        <v>24.84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1045</v>
      </c>
      <c r="G23" s="19">
        <f t="shared" ref="G23:J23" si="2">SUM(G14:G22)</f>
        <v>27.1</v>
      </c>
      <c r="H23" s="19">
        <f t="shared" si="2"/>
        <v>33.000000000000007</v>
      </c>
      <c r="I23" s="19">
        <f t="shared" si="2"/>
        <v>138.1</v>
      </c>
      <c r="J23" s="19">
        <f t="shared" si="2"/>
        <v>956.4</v>
      </c>
      <c r="K23" s="25"/>
      <c r="L23" s="19">
        <f t="shared" ref="L23" si="3">SUM(L14:L22)</f>
        <v>158.06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1652</v>
      </c>
      <c r="G24" s="32">
        <f t="shared" ref="G24:J24" si="4">G13+G23</f>
        <v>40.6</v>
      </c>
      <c r="H24" s="32">
        <f t="shared" si="4"/>
        <v>48.7</v>
      </c>
      <c r="I24" s="32">
        <f t="shared" si="4"/>
        <v>220.5</v>
      </c>
      <c r="J24" s="32">
        <f t="shared" si="4"/>
        <v>1480.6</v>
      </c>
      <c r="K24" s="32"/>
      <c r="L24" s="32">
        <f t="shared" ref="L24" si="5">L13+L23</f>
        <v>243.02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83</v>
      </c>
      <c r="L25" s="40">
        <v>57.4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84</v>
      </c>
      <c r="L27" s="43">
        <v>7</v>
      </c>
    </row>
    <row r="28" spans="1:12" ht="25.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5.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5.5" x14ac:dyDescent="0.25">
      <c r="A30" s="14"/>
      <c r="B30" s="15"/>
      <c r="C30" s="11"/>
      <c r="D30" s="51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42</v>
      </c>
      <c r="L33" s="43">
        <v>27.4</v>
      </c>
    </row>
    <row r="34" spans="1:12" ht="25.5" x14ac:dyDescent="0.25">
      <c r="A34" s="14"/>
      <c r="B34" s="15"/>
      <c r="C34" s="11"/>
      <c r="D34" s="7" t="s">
        <v>27</v>
      </c>
      <c r="E34" s="42" t="s">
        <v>61</v>
      </c>
      <c r="F34" s="43">
        <v>265</v>
      </c>
      <c r="G34" s="43">
        <v>2.2999999999999998</v>
      </c>
      <c r="H34" s="43">
        <v>7.4</v>
      </c>
      <c r="I34" s="44">
        <v>11</v>
      </c>
      <c r="J34" s="43">
        <v>119.9</v>
      </c>
      <c r="K34" s="44" t="s">
        <v>62</v>
      </c>
      <c r="L34" s="43">
        <v>22.1</v>
      </c>
    </row>
    <row r="35" spans="1:12" ht="25.5" x14ac:dyDescent="0.25">
      <c r="A35" s="14"/>
      <c r="B35" s="15"/>
      <c r="C35" s="11"/>
      <c r="D35" s="7" t="s">
        <v>28</v>
      </c>
      <c r="E35" s="42" t="s">
        <v>130</v>
      </c>
      <c r="F35" s="43">
        <v>240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56</v>
      </c>
      <c r="L35" s="43">
        <v>79.400000000000006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29.1</v>
      </c>
      <c r="H42" s="19">
        <f t="shared" ref="H42" si="11">SUM(H33:H41)</f>
        <v>32.799999999999997</v>
      </c>
      <c r="I42" s="19">
        <f t="shared" ref="I42" si="12">SUM(I33:I41)</f>
        <v>73.8</v>
      </c>
      <c r="J42" s="19">
        <f t="shared" ref="J42:L42" si="13">SUM(J33:J41)</f>
        <v>707</v>
      </c>
      <c r="K42" s="25"/>
      <c r="L42" s="19">
        <f t="shared" si="13"/>
        <v>143.36000000000001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1335</v>
      </c>
      <c r="G43" s="32">
        <f t="shared" ref="G43" si="14">G32+G42</f>
        <v>50.5</v>
      </c>
      <c r="H43" s="32">
        <f t="shared" ref="H43" si="15">H32+H42</f>
        <v>60.699999999999989</v>
      </c>
      <c r="I43" s="32">
        <f t="shared" ref="I43" si="16">I32+I42</f>
        <v>116.5</v>
      </c>
      <c r="J43" s="32">
        <f t="shared" ref="J43:L43" si="17">J32+J42</f>
        <v>1213.5</v>
      </c>
      <c r="K43" s="32"/>
      <c r="L43" s="32">
        <f t="shared" si="17"/>
        <v>235.52000000000004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146</v>
      </c>
      <c r="F44" s="40">
        <v>205</v>
      </c>
      <c r="G44" s="40">
        <v>5.2</v>
      </c>
      <c r="H44" s="40">
        <v>8.6</v>
      </c>
      <c r="I44" s="41">
        <v>24.8</v>
      </c>
      <c r="J44" s="40">
        <v>198</v>
      </c>
      <c r="K44" s="41" t="s">
        <v>99</v>
      </c>
      <c r="L44" s="40">
        <v>35.04</v>
      </c>
    </row>
    <row r="45" spans="1:12" ht="25.5" x14ac:dyDescent="0.25">
      <c r="A45" s="23"/>
      <c r="B45" s="15"/>
      <c r="C45" s="11"/>
      <c r="D45" s="6"/>
      <c r="E45" s="42" t="s">
        <v>139</v>
      </c>
      <c r="F45" s="43">
        <v>90</v>
      </c>
      <c r="G45" s="43">
        <v>10.1</v>
      </c>
      <c r="H45" s="43">
        <v>12.6</v>
      </c>
      <c r="I45" s="44">
        <v>28.1</v>
      </c>
      <c r="J45" s="43">
        <v>266.7</v>
      </c>
      <c r="K45" s="44" t="s">
        <v>100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42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143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80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20.5</v>
      </c>
      <c r="H51" s="19">
        <f t="shared" ref="H51" si="19">SUM(H44:H50)</f>
        <v>23.999999999999996</v>
      </c>
      <c r="I51" s="19">
        <f t="shared" ref="I51" si="20">SUM(I44:I50)</f>
        <v>90.100000000000009</v>
      </c>
      <c r="J51" s="19">
        <f t="shared" ref="J51:L51" si="21">SUM(J44:J50)</f>
        <v>658.6</v>
      </c>
      <c r="K51" s="25"/>
      <c r="L51" s="19">
        <f t="shared" si="21"/>
        <v>91.5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101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58</v>
      </c>
      <c r="L53" s="43">
        <v>11.5</v>
      </c>
    </row>
    <row r="54" spans="1:12" ht="25.5" x14ac:dyDescent="0.25">
      <c r="A54" s="23"/>
      <c r="B54" s="15"/>
      <c r="C54" s="11"/>
      <c r="D54" s="7" t="s">
        <v>28</v>
      </c>
      <c r="E54" s="42" t="s">
        <v>102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104</v>
      </c>
      <c r="L54" s="43">
        <v>68.8</v>
      </c>
    </row>
    <row r="55" spans="1:12" ht="25.5" x14ac:dyDescent="0.25">
      <c r="A55" s="23"/>
      <c r="B55" s="15"/>
      <c r="C55" s="11"/>
      <c r="D55" s="7" t="s">
        <v>29</v>
      </c>
      <c r="E55" s="42" t="s">
        <v>131</v>
      </c>
      <c r="F55" s="43">
        <v>180</v>
      </c>
      <c r="G55" s="43">
        <v>4.2</v>
      </c>
      <c r="H55" s="43">
        <v>4.5999999999999996</v>
      </c>
      <c r="I55" s="44">
        <v>42.5</v>
      </c>
      <c r="J55" s="43">
        <v>227.9</v>
      </c>
      <c r="K55" s="44" t="s">
        <v>103</v>
      </c>
      <c r="L55" s="43">
        <v>24.12</v>
      </c>
    </row>
    <row r="56" spans="1:12" ht="25.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81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5.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30.1</v>
      </c>
      <c r="H61" s="19">
        <f t="shared" ref="H61" si="23">SUM(H52:H60)</f>
        <v>26.999999999999993</v>
      </c>
      <c r="I61" s="19">
        <f t="shared" ref="I61" si="24">SUM(I52:I60)</f>
        <v>111.6</v>
      </c>
      <c r="J61" s="19">
        <f t="shared" ref="J61:L61" si="25">SUM(J52:J60)</f>
        <v>810</v>
      </c>
      <c r="K61" s="25"/>
      <c r="L61" s="19">
        <f t="shared" si="25"/>
        <v>137.11000000000001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1550</v>
      </c>
      <c r="G62" s="32">
        <f t="shared" ref="G62" si="26">G51+G61</f>
        <v>50.6</v>
      </c>
      <c r="H62" s="32">
        <f t="shared" ref="H62" si="27">H51+H61</f>
        <v>50.999999999999986</v>
      </c>
      <c r="I62" s="32">
        <f t="shared" ref="I62" si="28">I51+I61</f>
        <v>201.7</v>
      </c>
      <c r="J62" s="32">
        <f t="shared" ref="J62:L62" si="29">J51+J61</f>
        <v>1468.6</v>
      </c>
      <c r="K62" s="32"/>
      <c r="L62" s="32">
        <f t="shared" si="29"/>
        <v>228.61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170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5.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5.5" x14ac:dyDescent="0.2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41</v>
      </c>
      <c r="L67" s="43">
        <v>20.7</v>
      </c>
    </row>
    <row r="68" spans="1:12" ht="25.5" x14ac:dyDescent="0.25">
      <c r="A68" s="23"/>
      <c r="B68" s="15"/>
      <c r="C68" s="11"/>
      <c r="D68" s="51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29.3</v>
      </c>
      <c r="H70" s="19">
        <f t="shared" ref="H70" si="31">SUM(H63:H69)</f>
        <v>12.399999999999999</v>
      </c>
      <c r="I70" s="19">
        <f t="shared" ref="I70" si="32">SUM(I63:I69)</f>
        <v>66.600000000000009</v>
      </c>
      <c r="J70" s="19">
        <f t="shared" ref="J70:L70" si="33">SUM(J63:J69)</f>
        <v>495.90000000000003</v>
      </c>
      <c r="K70" s="25"/>
      <c r="L70" s="19">
        <f t="shared" si="33"/>
        <v>89.660000000000011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73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54</v>
      </c>
      <c r="F72" s="43">
        <v>260</v>
      </c>
      <c r="G72" s="43">
        <v>2</v>
      </c>
      <c r="H72" s="43">
        <v>5</v>
      </c>
      <c r="I72" s="44">
        <v>12.2</v>
      </c>
      <c r="J72" s="43">
        <v>101.6</v>
      </c>
      <c r="K72" s="44" t="s">
        <v>55</v>
      </c>
      <c r="L72" s="43">
        <v>17.7</v>
      </c>
    </row>
    <row r="73" spans="1:12" ht="25.5" x14ac:dyDescent="0.25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107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103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86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25.5</v>
      </c>
      <c r="H80" s="19">
        <f t="shared" ref="H80" si="35">SUM(H71:H79)</f>
        <v>34.300000000000004</v>
      </c>
      <c r="I80" s="19">
        <f t="shared" ref="I80" si="36">SUM(I71:I79)</f>
        <v>91.7</v>
      </c>
      <c r="J80" s="19">
        <f t="shared" ref="J80:L80" si="37">SUM(J71:J79)</f>
        <v>777.7</v>
      </c>
      <c r="K80" s="25"/>
      <c r="L80" s="19">
        <f t="shared" si="37"/>
        <v>108.13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1400</v>
      </c>
      <c r="G81" s="32">
        <f t="shared" ref="G81" si="38">G70+G80</f>
        <v>54.8</v>
      </c>
      <c r="H81" s="32">
        <f t="shared" ref="H81" si="39">H70+H80</f>
        <v>46.7</v>
      </c>
      <c r="I81" s="32">
        <f t="shared" ref="I81" si="40">I70+I80</f>
        <v>158.30000000000001</v>
      </c>
      <c r="J81" s="32">
        <f t="shared" ref="J81:L81" si="41">J70+J80</f>
        <v>1273.6000000000001</v>
      </c>
      <c r="K81" s="32"/>
      <c r="L81" s="32">
        <f t="shared" si="41"/>
        <v>197.79000000000002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132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110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109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40</v>
      </c>
      <c r="F86" s="43">
        <v>250</v>
      </c>
      <c r="G86" s="43">
        <v>1</v>
      </c>
      <c r="H86" s="43">
        <v>1</v>
      </c>
      <c r="I86" s="44">
        <v>24.5</v>
      </c>
      <c r="J86" s="43">
        <v>111</v>
      </c>
      <c r="K86" s="44" t="s">
        <v>64</v>
      </c>
      <c r="L86" s="43">
        <v>39.299999999999997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13.4</v>
      </c>
      <c r="H89" s="19">
        <f t="shared" ref="H89" si="43">SUM(H82:H88)</f>
        <v>20.399999999999999</v>
      </c>
      <c r="I89" s="19">
        <f t="shared" ref="I89" si="44">SUM(I82:I88)</f>
        <v>80.400000000000006</v>
      </c>
      <c r="J89" s="19">
        <f t="shared" ref="J89:L89" si="45">SUM(J82:J88)</f>
        <v>557.9</v>
      </c>
      <c r="K89" s="25"/>
      <c r="L89" s="19">
        <f t="shared" si="45"/>
        <v>103.96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100</v>
      </c>
      <c r="G90" s="43">
        <v>1.7</v>
      </c>
      <c r="H90" s="43">
        <v>7.1</v>
      </c>
      <c r="I90" s="44">
        <v>9.5</v>
      </c>
      <c r="J90" s="43">
        <v>108.7</v>
      </c>
      <c r="K90" s="52" t="s">
        <v>147</v>
      </c>
      <c r="L90" s="43">
        <v>16.100000000000001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43</v>
      </c>
      <c r="F91" s="43">
        <v>265</v>
      </c>
      <c r="G91" s="43">
        <v>2.4</v>
      </c>
      <c r="H91" s="43">
        <v>5.3</v>
      </c>
      <c r="I91" s="44">
        <v>16</v>
      </c>
      <c r="J91" s="43">
        <v>121.4</v>
      </c>
      <c r="K91" s="53" t="s">
        <v>44</v>
      </c>
      <c r="L91" s="43">
        <v>23.9</v>
      </c>
    </row>
    <row r="92" spans="1:12" ht="30" x14ac:dyDescent="0.25">
      <c r="A92" s="23"/>
      <c r="B92" s="15"/>
      <c r="C92" s="11"/>
      <c r="D92" s="7" t="s">
        <v>28</v>
      </c>
      <c r="E92" s="42" t="s">
        <v>112</v>
      </c>
      <c r="F92" s="43">
        <v>110</v>
      </c>
      <c r="G92" s="43">
        <v>17.600000000000001</v>
      </c>
      <c r="H92" s="43">
        <v>7</v>
      </c>
      <c r="I92" s="44">
        <v>3.4</v>
      </c>
      <c r="J92" s="43">
        <v>146.80000000000001</v>
      </c>
      <c r="K92" s="54" t="s">
        <v>114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3" t="s">
        <v>113</v>
      </c>
      <c r="L93" s="43">
        <v>13.68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42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47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49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33</v>
      </c>
      <c r="H99" s="19">
        <f t="shared" ref="H99" si="47">SUM(H90:H98)</f>
        <v>26.099999999999998</v>
      </c>
      <c r="I99" s="19">
        <f t="shared" ref="I99" si="48">SUM(I90:I98)</f>
        <v>115.9</v>
      </c>
      <c r="J99" s="19">
        <f t="shared" ref="J99:L99" si="49">SUM(J90:J98)</f>
        <v>830.1</v>
      </c>
      <c r="K99" s="25"/>
      <c r="L99" s="19">
        <f t="shared" si="49"/>
        <v>128.73999999999998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1630</v>
      </c>
      <c r="G100" s="32">
        <f t="shared" ref="G100" si="50">G89+G99</f>
        <v>46.4</v>
      </c>
      <c r="H100" s="32">
        <f t="shared" ref="H100" si="51">H89+H99</f>
        <v>46.5</v>
      </c>
      <c r="I100" s="32">
        <f t="shared" ref="I100" si="52">I89+I99</f>
        <v>196.3</v>
      </c>
      <c r="J100" s="32">
        <f t="shared" ref="J100:L100" si="53">J89+J99</f>
        <v>1388</v>
      </c>
      <c r="K100" s="32"/>
      <c r="L100" s="32">
        <f t="shared" si="53"/>
        <v>232.7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116</v>
      </c>
      <c r="L101" s="40">
        <v>50.4</v>
      </c>
    </row>
    <row r="102" spans="1:12" ht="15" x14ac:dyDescent="0.25">
      <c r="A102" s="23"/>
      <c r="B102" s="15"/>
      <c r="C102" s="11"/>
      <c r="D102" s="6"/>
      <c r="E102" s="42" t="s">
        <v>140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117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5.5" x14ac:dyDescent="0.25">
      <c r="A104" s="23"/>
      <c r="B104" s="15"/>
      <c r="C104" s="11"/>
      <c r="D104" s="7" t="s">
        <v>23</v>
      </c>
      <c r="E104" s="56" t="s">
        <v>46</v>
      </c>
      <c r="F104" s="57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149</v>
      </c>
      <c r="L104" s="43">
        <v>3.5</v>
      </c>
    </row>
    <row r="105" spans="1:12" ht="15.75" thickBot="1" x14ac:dyDescent="0.3">
      <c r="A105" s="23"/>
      <c r="B105" s="15"/>
      <c r="C105" s="11"/>
      <c r="D105" s="7" t="s">
        <v>24</v>
      </c>
      <c r="E105" s="58" t="s">
        <v>143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80</v>
      </c>
      <c r="L105" s="43">
        <v>19.899999999999999</v>
      </c>
    </row>
    <row r="106" spans="1:12" ht="25.5" x14ac:dyDescent="0.25">
      <c r="A106" s="23"/>
      <c r="B106" s="15"/>
      <c r="C106" s="11"/>
      <c r="D106" s="51" t="s">
        <v>32</v>
      </c>
      <c r="E106" s="56" t="s">
        <v>48</v>
      </c>
      <c r="F106" s="57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602</v>
      </c>
      <c r="G108" s="19">
        <f t="shared" ref="G108:J108" si="54">SUM(G101:G107)</f>
        <v>14.599999999999998</v>
      </c>
      <c r="H108" s="19">
        <f t="shared" si="54"/>
        <v>23.099999999999998</v>
      </c>
      <c r="I108" s="19">
        <f t="shared" si="54"/>
        <v>84.5</v>
      </c>
      <c r="J108" s="19">
        <f t="shared" si="54"/>
        <v>603.70000000000005</v>
      </c>
      <c r="K108" s="25"/>
      <c r="L108" s="19">
        <f t="shared" ref="L108" si="55">SUM(L101:L107)</f>
        <v>91.259999999999991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53</v>
      </c>
      <c r="L109" s="43">
        <v>30.88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58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17.3</v>
      </c>
      <c r="H111" s="43">
        <v>7.7</v>
      </c>
      <c r="I111" s="44">
        <v>13</v>
      </c>
      <c r="J111" s="43">
        <v>190.1</v>
      </c>
      <c r="K111" s="53" t="s">
        <v>42</v>
      </c>
      <c r="L111" s="43">
        <v>48.4</v>
      </c>
    </row>
    <row r="112" spans="1:12" ht="15" x14ac:dyDescent="0.25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5.7</v>
      </c>
      <c r="H112" s="43">
        <v>7.9</v>
      </c>
      <c r="I112" s="44">
        <v>37.9</v>
      </c>
      <c r="J112" s="43">
        <v>245.4</v>
      </c>
      <c r="K112" s="53" t="s">
        <v>119</v>
      </c>
      <c r="L112" s="43">
        <v>14.53</v>
      </c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45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47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49</v>
      </c>
      <c r="L115" s="43">
        <v>3.56</v>
      </c>
    </row>
    <row r="116" spans="1:12" ht="15" x14ac:dyDescent="0.25">
      <c r="A116" s="23"/>
      <c r="B116" s="15"/>
      <c r="C116" s="11"/>
      <c r="D116" s="51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34.5</v>
      </c>
      <c r="H118" s="19">
        <f t="shared" si="56"/>
        <v>29.3</v>
      </c>
      <c r="I118" s="19">
        <f t="shared" si="56"/>
        <v>114.1</v>
      </c>
      <c r="J118" s="19">
        <f t="shared" si="56"/>
        <v>857.3</v>
      </c>
      <c r="K118" s="25"/>
      <c r="L118" s="19">
        <f t="shared" ref="L118" si="57">SUM(L109:L117)</f>
        <v>119.77000000000001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1532</v>
      </c>
      <c r="G119" s="32">
        <f t="shared" ref="G119" si="58">G108+G118</f>
        <v>49.099999999999994</v>
      </c>
      <c r="H119" s="32">
        <f t="shared" ref="H119" si="59">H108+H118</f>
        <v>52.4</v>
      </c>
      <c r="I119" s="32">
        <f t="shared" ref="I119" si="60">I108+I118</f>
        <v>198.6</v>
      </c>
      <c r="J119" s="32">
        <f t="shared" ref="J119:L119" si="61">J108+J118</f>
        <v>1461</v>
      </c>
      <c r="K119" s="32"/>
      <c r="L119" s="32">
        <f t="shared" si="61"/>
        <v>211.03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66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84</v>
      </c>
      <c r="L122" s="43">
        <v>7</v>
      </c>
    </row>
    <row r="123" spans="1:12" ht="25.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41</v>
      </c>
      <c r="L124" s="43">
        <v>20.7</v>
      </c>
    </row>
    <row r="125" spans="1:12" ht="25.5" x14ac:dyDescent="0.25">
      <c r="A125" s="14"/>
      <c r="B125" s="15"/>
      <c r="C125" s="11"/>
      <c r="D125" s="51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82.97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1.7</v>
      </c>
      <c r="H128" s="43">
        <v>4.3</v>
      </c>
      <c r="I128" s="44">
        <v>6.1</v>
      </c>
      <c r="J128" s="43">
        <v>69.8</v>
      </c>
      <c r="K128" s="44" t="s">
        <v>150</v>
      </c>
      <c r="L128" s="43">
        <v>23.9</v>
      </c>
    </row>
    <row r="129" spans="1:12" ht="25.5" x14ac:dyDescent="0.25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44</v>
      </c>
      <c r="L129" s="43">
        <v>23.9</v>
      </c>
    </row>
    <row r="130" spans="1:12" ht="25.5" x14ac:dyDescent="0.25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13.3</v>
      </c>
      <c r="H130" s="43">
        <v>19.3</v>
      </c>
      <c r="I130" s="44">
        <v>6.8</v>
      </c>
      <c r="J130" s="43">
        <v>254</v>
      </c>
      <c r="K130" s="44" t="s">
        <v>122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123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4">
        <v>1.5</v>
      </c>
      <c r="J132" s="43">
        <v>7</v>
      </c>
      <c r="K132" s="44" t="s">
        <v>71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24.900000000000002</v>
      </c>
      <c r="H137" s="19">
        <f t="shared" si="64"/>
        <v>33.700000000000003</v>
      </c>
      <c r="I137" s="19">
        <f t="shared" si="64"/>
        <v>76.600000000000009</v>
      </c>
      <c r="J137" s="19">
        <f t="shared" si="64"/>
        <v>709.3</v>
      </c>
      <c r="K137" s="25"/>
      <c r="L137" s="19">
        <f t="shared" ref="L137" si="65">SUM(L128:L136)</f>
        <v>137.62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1335</v>
      </c>
      <c r="G138" s="32">
        <f t="shared" ref="G138" si="66">G127+G137</f>
        <v>49.100000000000009</v>
      </c>
      <c r="H138" s="32">
        <f t="shared" ref="H138" si="67">H127+H137</f>
        <v>44.400000000000006</v>
      </c>
      <c r="I138" s="32">
        <f t="shared" ref="I138" si="68">I127+I137</f>
        <v>153</v>
      </c>
      <c r="J138" s="32">
        <f t="shared" ref="J138:L138" si="69">J127+J137</f>
        <v>1207.3</v>
      </c>
      <c r="K138" s="32"/>
      <c r="L138" s="32">
        <f t="shared" si="69"/>
        <v>220.59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205</v>
      </c>
      <c r="G139" s="40">
        <v>6.9</v>
      </c>
      <c r="H139" s="40">
        <v>5.0999999999999996</v>
      </c>
      <c r="I139" s="41">
        <v>35.1</v>
      </c>
      <c r="J139" s="40">
        <v>213.3</v>
      </c>
      <c r="K139" s="41" t="s">
        <v>124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134</v>
      </c>
      <c r="F140" s="43">
        <v>60</v>
      </c>
      <c r="G140" s="43">
        <v>8.6999999999999993</v>
      </c>
      <c r="H140" s="43">
        <v>12.3</v>
      </c>
      <c r="I140" s="44">
        <v>30.6</v>
      </c>
      <c r="J140" s="43">
        <v>267.8</v>
      </c>
      <c r="K140" s="44" t="s">
        <v>100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143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80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17.799999999999997</v>
      </c>
      <c r="I146" s="19">
        <f t="shared" si="70"/>
        <v>99.800000000000011</v>
      </c>
      <c r="J146" s="19">
        <f t="shared" si="70"/>
        <v>629.6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5.5" x14ac:dyDescent="0.25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2</v>
      </c>
      <c r="H148" s="43">
        <v>5</v>
      </c>
      <c r="I148" s="44">
        <v>8.6999999999999993</v>
      </c>
      <c r="J148" s="43">
        <v>87.9</v>
      </c>
      <c r="K148" s="44" t="s">
        <v>87</v>
      </c>
      <c r="L148" s="43">
        <v>22</v>
      </c>
    </row>
    <row r="149" spans="1:12" ht="25.5" x14ac:dyDescent="0.25">
      <c r="A149" s="23"/>
      <c r="B149" s="15"/>
      <c r="C149" s="11"/>
      <c r="D149" s="7" t="s">
        <v>28</v>
      </c>
      <c r="E149" s="42" t="s">
        <v>68</v>
      </c>
      <c r="F149" s="43">
        <v>260</v>
      </c>
      <c r="G149" s="43">
        <v>29.2</v>
      </c>
      <c r="H149" s="43">
        <v>8.3000000000000007</v>
      </c>
      <c r="I149" s="44">
        <v>44.9</v>
      </c>
      <c r="J149" s="43">
        <v>371.3</v>
      </c>
      <c r="K149" s="44" t="s">
        <v>69</v>
      </c>
      <c r="L149" s="43">
        <v>75.3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45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5" x14ac:dyDescent="0.25">
      <c r="A154" s="23"/>
      <c r="B154" s="15"/>
      <c r="C154" s="11"/>
      <c r="D154" s="51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37.299999999999997</v>
      </c>
      <c r="H156" s="19">
        <f t="shared" si="72"/>
        <v>24.099999999999998</v>
      </c>
      <c r="I156" s="19">
        <f t="shared" si="72"/>
        <v>104.9</v>
      </c>
      <c r="J156" s="19">
        <f t="shared" si="72"/>
        <v>785.9</v>
      </c>
      <c r="K156" s="25"/>
      <c r="L156" s="19">
        <f t="shared" ref="L156" si="73">SUM(L147:L155)</f>
        <v>124.76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1500</v>
      </c>
      <c r="G157" s="32">
        <f t="shared" ref="G157" si="74">G146+G156</f>
        <v>55.099999999999994</v>
      </c>
      <c r="H157" s="32">
        <f t="shared" ref="H157" si="75">H146+H156</f>
        <v>41.899999999999991</v>
      </c>
      <c r="I157" s="32">
        <f t="shared" ref="I157" si="76">I146+I156</f>
        <v>204.70000000000002</v>
      </c>
      <c r="J157" s="32">
        <f t="shared" ref="J157:L157" si="77">J146+J156</f>
        <v>1415.5</v>
      </c>
      <c r="K157" s="32"/>
      <c r="L157" s="32">
        <f t="shared" si="77"/>
        <v>209.22000000000003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74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5.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5.5" x14ac:dyDescent="0.25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0.7</v>
      </c>
      <c r="H162" s="43">
        <v>0.7</v>
      </c>
      <c r="I162" s="44">
        <v>17.600000000000001</v>
      </c>
      <c r="J162" s="43">
        <v>79.900000000000006</v>
      </c>
      <c r="K162" s="44" t="s">
        <v>64</v>
      </c>
      <c r="L162" s="43">
        <v>28.3</v>
      </c>
    </row>
    <row r="163" spans="1:12" ht="25.5" x14ac:dyDescent="0.25">
      <c r="A163" s="23"/>
      <c r="B163" s="15"/>
      <c r="C163" s="11"/>
      <c r="D163" s="51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</v>
      </c>
      <c r="H165" s="19">
        <f t="shared" si="78"/>
        <v>26.099999999999994</v>
      </c>
      <c r="I165" s="19">
        <f t="shared" si="78"/>
        <v>57.800000000000004</v>
      </c>
      <c r="J165" s="19">
        <f t="shared" si="78"/>
        <v>569.70000000000005</v>
      </c>
      <c r="K165" s="25"/>
      <c r="L165" s="19">
        <f t="shared" ref="L165" si="79">SUM(L158:L164)</f>
        <v>116.96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100</v>
      </c>
      <c r="G166" s="43">
        <v>1.5</v>
      </c>
      <c r="H166" s="43">
        <v>7.1</v>
      </c>
      <c r="I166" s="44">
        <v>8.1999999999999993</v>
      </c>
      <c r="J166" s="43">
        <v>103</v>
      </c>
      <c r="K166" s="44" t="s">
        <v>147</v>
      </c>
      <c r="L166" s="43">
        <v>15.9</v>
      </c>
    </row>
    <row r="167" spans="1:12" ht="25.5" x14ac:dyDescent="0.2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2.7</v>
      </c>
      <c r="H167" s="43">
        <v>4.8</v>
      </c>
      <c r="I167" s="44">
        <v>18.899999999999999</v>
      </c>
      <c r="J167" s="43">
        <v>129.80000000000001</v>
      </c>
      <c r="K167" s="44" t="s">
        <v>79</v>
      </c>
      <c r="L167" s="43">
        <v>13.8</v>
      </c>
    </row>
    <row r="168" spans="1:12" ht="15" x14ac:dyDescent="0.25">
      <c r="A168" s="23"/>
      <c r="B168" s="15"/>
      <c r="C168" s="11"/>
      <c r="D168" s="7" t="s">
        <v>28</v>
      </c>
      <c r="E168" s="42" t="s">
        <v>153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42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2.9</v>
      </c>
      <c r="H169" s="43">
        <v>5</v>
      </c>
      <c r="I169" s="44">
        <v>22.3</v>
      </c>
      <c r="J169" s="43">
        <v>145.80000000000001</v>
      </c>
      <c r="K169" s="44" t="s">
        <v>127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</v>
      </c>
      <c r="H175" s="19">
        <f t="shared" si="80"/>
        <v>33.300000000000004</v>
      </c>
      <c r="I175" s="19">
        <f t="shared" si="80"/>
        <v>87.9</v>
      </c>
      <c r="J175" s="19">
        <f t="shared" si="80"/>
        <v>735.40000000000009</v>
      </c>
      <c r="K175" s="25"/>
      <c r="L175" s="19">
        <f t="shared" ref="L175" si="81">SUM(L166:L174)</f>
        <v>111.16000000000001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1450</v>
      </c>
      <c r="G176" s="32">
        <f t="shared" ref="G176" si="82">G165+G175</f>
        <v>47.1</v>
      </c>
      <c r="H176" s="32">
        <f t="shared" ref="H176" si="83">H165+H175</f>
        <v>59.4</v>
      </c>
      <c r="I176" s="32">
        <f t="shared" ref="I176" si="84">I165+I175</f>
        <v>145.70000000000002</v>
      </c>
      <c r="J176" s="32">
        <f t="shared" ref="J176:L176" si="85">J165+J175</f>
        <v>1305.1000000000001</v>
      </c>
      <c r="K176" s="32"/>
      <c r="L176" s="32">
        <f t="shared" si="85"/>
        <v>228.12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89</v>
      </c>
      <c r="L177" s="40">
        <v>39.6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5.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5.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5.5" x14ac:dyDescent="0.25">
      <c r="A182" s="23"/>
      <c r="B182" s="15"/>
      <c r="C182" s="11"/>
      <c r="D182" s="51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90</v>
      </c>
      <c r="L185" s="43">
        <v>11.8</v>
      </c>
    </row>
    <row r="186" spans="1:12" ht="25.5" x14ac:dyDescent="0.25">
      <c r="A186" s="23"/>
      <c r="B186" s="15"/>
      <c r="C186" s="11"/>
      <c r="D186" s="7" t="s">
        <v>27</v>
      </c>
      <c r="E186" s="42" t="s">
        <v>61</v>
      </c>
      <c r="F186" s="43">
        <v>255</v>
      </c>
      <c r="G186" s="43">
        <v>2.2000000000000002</v>
      </c>
      <c r="H186" s="43">
        <v>7.1</v>
      </c>
      <c r="I186" s="44">
        <v>10.6</v>
      </c>
      <c r="J186" s="43">
        <v>115.3</v>
      </c>
      <c r="K186" s="44" t="s">
        <v>62</v>
      </c>
      <c r="L186" s="43">
        <v>22.1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13.6</v>
      </c>
      <c r="H187" s="43">
        <v>11.2</v>
      </c>
      <c r="I187" s="44">
        <v>12.4</v>
      </c>
      <c r="J187" s="43">
        <v>205.2</v>
      </c>
      <c r="K187" s="44" t="s">
        <v>45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113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45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1075</v>
      </c>
      <c r="G194" s="19">
        <f t="shared" ref="G194:J194" si="88">SUM(G185:G193)</f>
        <v>27.6</v>
      </c>
      <c r="H194" s="19">
        <f t="shared" si="88"/>
        <v>34.999999999999993</v>
      </c>
      <c r="I194" s="19">
        <f t="shared" si="88"/>
        <v>129</v>
      </c>
      <c r="J194" s="19">
        <f t="shared" si="88"/>
        <v>941.2</v>
      </c>
      <c r="K194" s="25"/>
      <c r="L194" s="19">
        <f t="shared" ref="L194" si="89">SUM(L185:L193)</f>
        <v>151.26000000000002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1695</v>
      </c>
      <c r="G195" s="32">
        <f t="shared" ref="G195" si="90">G184+G194</f>
        <v>41.8</v>
      </c>
      <c r="H195" s="32">
        <f t="shared" ref="H195" si="91">H184+H194</f>
        <v>57.899999999999991</v>
      </c>
      <c r="I195" s="32">
        <f t="shared" ref="I195" si="92">I184+I194</f>
        <v>204.3</v>
      </c>
      <c r="J195" s="32">
        <f t="shared" ref="J195:L195" si="93">J184+J194</f>
        <v>1504.6000000000001</v>
      </c>
      <c r="K195" s="32"/>
      <c r="L195" s="32">
        <f t="shared" si="93"/>
        <v>236.02000000000004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1507.9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48.510000000000005</v>
      </c>
      <c r="H196" s="34">
        <f t="shared" si="94"/>
        <v>50.959999999999994</v>
      </c>
      <c r="I196" s="34">
        <f t="shared" si="94"/>
        <v>179.95999999999998</v>
      </c>
      <c r="J196" s="34">
        <f t="shared" si="94"/>
        <v>1371.78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2025-03-05T05:06:27Z</dcterms:modified>
</cp:coreProperties>
</file>